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kie\Desktop\"/>
    </mc:Choice>
  </mc:AlternateContent>
  <xr:revisionPtr revIDLastSave="0" documentId="13_ncr:1_{81AAE4C9-7A7C-4DD4-8D6C-6E1E9843117C}" xr6:coauthVersionLast="47" xr6:coauthVersionMax="47" xr10:uidLastSave="{00000000-0000-0000-0000-000000000000}"/>
  <bookViews>
    <workbookView xWindow="8115" yWindow="210" windowWidth="20310" windowHeight="15390" xr2:uid="{E301B97D-68FA-4622-8AA6-2114C7717548}"/>
  </bookViews>
  <sheets>
    <sheet name="List1" sheetId="1" r:id="rId1"/>
  </sheets>
  <definedNames>
    <definedName name="_xlnm._FilterDatabase" localSheetId="0" hidden="1">List1!$B$7:$K$12</definedName>
    <definedName name="_xlnm.Print_Area" localSheetId="0">List1!$B$1:$K$32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J8" i="1" s="1"/>
  <c r="F11" i="1"/>
  <c r="F12" i="1"/>
  <c r="J12" i="1" s="1"/>
  <c r="F5" i="1"/>
  <c r="F16" i="1"/>
  <c r="J16" i="1" s="1"/>
  <c r="F22" i="1"/>
  <c r="J22" i="1" s="1"/>
  <c r="F7" i="1"/>
  <c r="F10" i="1"/>
  <c r="J10" i="1" s="1"/>
  <c r="F4" i="1"/>
  <c r="F13" i="1"/>
  <c r="J13" i="1" s="1"/>
  <c r="F21" i="1"/>
  <c r="J21" i="1" s="1"/>
  <c r="F23" i="1"/>
  <c r="J23" i="1" s="1"/>
  <c r="F18" i="1"/>
  <c r="J18" i="1" s="1"/>
  <c r="F25" i="1"/>
  <c r="J25" i="1" s="1"/>
  <c r="F31" i="1"/>
  <c r="F17" i="1"/>
  <c r="J17" i="1" s="1"/>
  <c r="F9" i="1"/>
  <c r="J9" i="1" s="1"/>
  <c r="F27" i="1"/>
  <c r="F20" i="1"/>
  <c r="J20" i="1" s="1"/>
  <c r="F19" i="1"/>
  <c r="J19" i="1" s="1"/>
  <c r="F24" i="1"/>
  <c r="J24" i="1" s="1"/>
  <c r="F28" i="1"/>
  <c r="F29" i="1"/>
  <c r="F30" i="1"/>
  <c r="F32" i="1"/>
  <c r="F15" i="1"/>
  <c r="J15" i="1" s="1"/>
</calcChain>
</file>

<file path=xl/sharedStrings.xml><?xml version="1.0" encoding="utf-8"?>
<sst xmlns="http://schemas.openxmlformats.org/spreadsheetml/2006/main" count="161" uniqueCount="97">
  <si>
    <t>Svoboda</t>
  </si>
  <si>
    <t>Michal</t>
  </si>
  <si>
    <t>VZS Český Krumlov</t>
  </si>
  <si>
    <t>Příjmení</t>
  </si>
  <si>
    <t>Jméno</t>
  </si>
  <si>
    <t>Narozen/a</t>
  </si>
  <si>
    <t>Čas</t>
  </si>
  <si>
    <t>Pořadí</t>
  </si>
  <si>
    <t>Kategorie</t>
  </si>
  <si>
    <t>Pořadí kat.</t>
  </si>
  <si>
    <t>Startovní číslo</t>
  </si>
  <si>
    <t>Krumlovský hastrman 2023 - Prezentace / výsledky</t>
  </si>
  <si>
    <t>Lukáš</t>
  </si>
  <si>
    <t>Molek</t>
  </si>
  <si>
    <t>Martin</t>
  </si>
  <si>
    <t>Pernica</t>
  </si>
  <si>
    <t>Jan</t>
  </si>
  <si>
    <t>Hebelka</t>
  </si>
  <si>
    <t>Tomáš</t>
  </si>
  <si>
    <t>Krikl</t>
  </si>
  <si>
    <t>Bára</t>
  </si>
  <si>
    <t>Pernicová</t>
  </si>
  <si>
    <t>VZS Blansko</t>
  </si>
  <si>
    <t>Věk</t>
  </si>
  <si>
    <t>Jaromír</t>
  </si>
  <si>
    <t>Berounský</t>
  </si>
  <si>
    <t>VZS Soběslav</t>
  </si>
  <si>
    <t>Toman</t>
  </si>
  <si>
    <t>Anna</t>
  </si>
  <si>
    <t>Zmeková</t>
  </si>
  <si>
    <t>Jakub</t>
  </si>
  <si>
    <t>Paulus</t>
  </si>
  <si>
    <t>Radek</t>
  </si>
  <si>
    <t>Amálie</t>
  </si>
  <si>
    <t>Tomanová</t>
  </si>
  <si>
    <t>Dvořák</t>
  </si>
  <si>
    <t>Milan</t>
  </si>
  <si>
    <t>Bukáček</t>
  </si>
  <si>
    <t>František</t>
  </si>
  <si>
    <t>Stanislav</t>
  </si>
  <si>
    <t>Dlouhý</t>
  </si>
  <si>
    <t>VZS České Budějovice</t>
  </si>
  <si>
    <t>SP České Budějovice</t>
  </si>
  <si>
    <t>Tereza</t>
  </si>
  <si>
    <t>Kozáková</t>
  </si>
  <si>
    <t>Kristýna</t>
  </si>
  <si>
    <t>Jána</t>
  </si>
  <si>
    <t>Organizace</t>
  </si>
  <si>
    <t>Ž</t>
  </si>
  <si>
    <t>p</t>
  </si>
  <si>
    <t>Zmeko</t>
  </si>
  <si>
    <t>Žáci</t>
  </si>
  <si>
    <t>Jonáš</t>
  </si>
  <si>
    <t>Lepeška</t>
  </si>
  <si>
    <t>Jáchym</t>
  </si>
  <si>
    <t>Dračka</t>
  </si>
  <si>
    <t>Dušák</t>
  </si>
  <si>
    <t>Václav</t>
  </si>
  <si>
    <t>Patč</t>
  </si>
  <si>
    <t>D</t>
  </si>
  <si>
    <t>DNF</t>
  </si>
  <si>
    <t>12:20,50</t>
  </si>
  <si>
    <t>12:58,18</t>
  </si>
  <si>
    <t>11:23,24</t>
  </si>
  <si>
    <t>11:18,46</t>
  </si>
  <si>
    <t>13:10,12</t>
  </si>
  <si>
    <t>13:45,90</t>
  </si>
  <si>
    <t>12:37,35</t>
  </si>
  <si>
    <t>13:30,75</t>
  </si>
  <si>
    <t>13:09,42</t>
  </si>
  <si>
    <t>11:23,54</t>
  </si>
  <si>
    <t>11:23,20</t>
  </si>
  <si>
    <t>12:55,29</t>
  </si>
  <si>
    <t>19:04,16</t>
  </si>
  <si>
    <t>13:23,86</t>
  </si>
  <si>
    <t>13:08,64</t>
  </si>
  <si>
    <t>11:26,31</t>
  </si>
  <si>
    <t>12:36,18</t>
  </si>
  <si>
    <t>12:24,25</t>
  </si>
  <si>
    <t>13:02,52</t>
  </si>
  <si>
    <t>13:24,95</t>
  </si>
  <si>
    <t>19:50,19</t>
  </si>
  <si>
    <t>1.</t>
  </si>
  <si>
    <t>2.</t>
  </si>
  <si>
    <t>3.</t>
  </si>
  <si>
    <t>-</t>
  </si>
  <si>
    <t>4.</t>
  </si>
  <si>
    <t>5.</t>
  </si>
  <si>
    <t>7.</t>
  </si>
  <si>
    <t>8.</t>
  </si>
  <si>
    <t>6.</t>
  </si>
  <si>
    <t>9.</t>
  </si>
  <si>
    <t>10.</t>
  </si>
  <si>
    <t>Kategorie: MUŽI</t>
  </si>
  <si>
    <t>Kategorie: DOROST</t>
  </si>
  <si>
    <t>Kategorie: ŽÁCI</t>
  </si>
  <si>
    <t>Kategorie: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</si>
</sst>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7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5851C-5B40-403C-A85B-018363283D17}">
  <sheetPr>
    <pageSetUpPr fitToPage="1"/>
  </sheetPr>
  <dimension ref="A1:K33"/>
  <sheetViews>
    <sheetView tabSelected="1" zoomScale="85" zoomScaleNormal="85" workbookViewId="0">
      <selection activeCell="K13" sqref="K13"/>
    </sheetView>
  </sheetViews>
  <sheetFormatPr defaultRowHeight="18.75" x14ac:dyDescent="0.25"/>
  <cols>
    <col min="1" max="1" width="5.7109375" style="4" customWidth="1"/>
    <col min="2" max="2" width="8.28515625" style="3" customWidth="1"/>
    <col min="3" max="3" width="13.28515625" style="3" customWidth="1"/>
    <col min="4" max="4" width="14.5703125" style="3" customWidth="1"/>
    <col min="5" max="5" width="13.85546875" style="3" customWidth="1"/>
    <col min="6" max="6" width="8.85546875" style="3" customWidth="1"/>
    <col min="7" max="7" width="26" style="3" customWidth="1"/>
    <col min="8" max="8" width="22.7109375" style="3" customWidth="1"/>
    <col min="9" max="9" width="9.85546875" style="3" customWidth="1"/>
    <col min="10" max="10" width="10.140625" style="3" customWidth="1"/>
    <col min="11" max="11" width="14.5703125" style="3" customWidth="1"/>
    <col min="12" max="16384" width="9.140625" style="2"/>
  </cols>
  <sheetData>
    <row r="1" spans="1:11" x14ac:dyDescent="0.25">
      <c r="A1" s="8" t="s">
        <v>49</v>
      </c>
      <c r="B1" s="6" t="s">
        <v>10</v>
      </c>
      <c r="C1" s="7" t="s">
        <v>11</v>
      </c>
      <c r="D1" s="7"/>
      <c r="E1" s="7"/>
      <c r="F1" s="7"/>
      <c r="G1" s="7"/>
      <c r="H1" s="7"/>
      <c r="I1" s="7"/>
      <c r="J1" s="7"/>
      <c r="K1" s="7"/>
    </row>
    <row r="2" spans="1:11" ht="19.5" thickBot="1" x14ac:dyDescent="0.3">
      <c r="A2" s="9"/>
      <c r="B2" s="14"/>
      <c r="C2" s="15" t="s">
        <v>4</v>
      </c>
      <c r="D2" s="15" t="s">
        <v>3</v>
      </c>
      <c r="E2" s="1" t="s">
        <v>5</v>
      </c>
      <c r="F2" s="1" t="s">
        <v>23</v>
      </c>
      <c r="G2" s="1" t="s">
        <v>47</v>
      </c>
      <c r="H2" s="1" t="s">
        <v>6</v>
      </c>
      <c r="I2" s="1" t="s">
        <v>7</v>
      </c>
      <c r="J2" s="5" t="s">
        <v>8</v>
      </c>
      <c r="K2" s="1" t="s">
        <v>9</v>
      </c>
    </row>
    <row r="3" spans="1:11" ht="19.5" thickBot="1" x14ac:dyDescent="0.3">
      <c r="A3" s="20" t="s">
        <v>95</v>
      </c>
      <c r="B3" s="21"/>
      <c r="C3" s="21"/>
      <c r="D3" s="22"/>
      <c r="E3" s="13"/>
      <c r="F3" s="1"/>
      <c r="G3" s="1"/>
      <c r="H3" s="1"/>
      <c r="I3" s="1"/>
      <c r="J3" s="5"/>
      <c r="K3" s="1"/>
    </row>
    <row r="4" spans="1:11" x14ac:dyDescent="0.25">
      <c r="A4" s="16">
        <v>1</v>
      </c>
      <c r="B4" s="16">
        <v>13</v>
      </c>
      <c r="C4" s="16" t="s">
        <v>30</v>
      </c>
      <c r="D4" s="16" t="s">
        <v>50</v>
      </c>
      <c r="E4" s="3">
        <v>2012</v>
      </c>
      <c r="F4" s="3">
        <f t="shared" ref="F4" ca="1" si="0">IF(E4&gt;0,YEAR(TODAY())-E4," ")</f>
        <v>11</v>
      </c>
      <c r="G4" s="3" t="s">
        <v>2</v>
      </c>
      <c r="H4" s="3" t="s">
        <v>60</v>
      </c>
      <c r="I4" s="11" t="s">
        <v>85</v>
      </c>
      <c r="J4" s="3" t="s">
        <v>51</v>
      </c>
      <c r="K4" s="11" t="s">
        <v>85</v>
      </c>
    </row>
    <row r="5" spans="1:11" ht="19.5" thickBot="1" x14ac:dyDescent="0.3">
      <c r="A5" s="3">
        <v>2</v>
      </c>
      <c r="B5" s="3">
        <v>17</v>
      </c>
      <c r="C5" s="3" t="s">
        <v>52</v>
      </c>
      <c r="D5" s="3" t="s">
        <v>53</v>
      </c>
      <c r="E5" s="3">
        <v>2012</v>
      </c>
      <c r="F5" s="3">
        <f ca="1">IF(E5&gt;0,YEAR(TODAY())-E5," ")</f>
        <v>11</v>
      </c>
      <c r="G5" s="3" t="s">
        <v>2</v>
      </c>
      <c r="H5" s="3" t="s">
        <v>60</v>
      </c>
      <c r="I5" s="11" t="s">
        <v>85</v>
      </c>
      <c r="J5" s="3" t="s">
        <v>51</v>
      </c>
      <c r="K5" s="11" t="s">
        <v>85</v>
      </c>
    </row>
    <row r="6" spans="1:11" ht="19.5" thickBot="1" x14ac:dyDescent="0.3">
      <c r="A6" s="17" t="s">
        <v>94</v>
      </c>
      <c r="B6" s="18"/>
      <c r="C6" s="18"/>
      <c r="D6" s="19"/>
      <c r="E6" s="12"/>
    </row>
    <row r="7" spans="1:11" x14ac:dyDescent="0.25">
      <c r="A7" s="16">
        <v>1</v>
      </c>
      <c r="B7" s="16">
        <v>14</v>
      </c>
      <c r="C7" s="16" t="s">
        <v>32</v>
      </c>
      <c r="D7" s="16" t="s">
        <v>27</v>
      </c>
      <c r="E7" s="3">
        <v>2005</v>
      </c>
      <c r="F7" s="3">
        <f ca="1">IF(E7&gt;0,YEAR(TODAY())-E7," ")</f>
        <v>18</v>
      </c>
      <c r="G7" s="3" t="s">
        <v>2</v>
      </c>
      <c r="H7" s="10" t="s">
        <v>63</v>
      </c>
      <c r="I7" s="3" t="s">
        <v>82</v>
      </c>
      <c r="J7" s="3" t="s">
        <v>59</v>
      </c>
      <c r="K7" s="3" t="s">
        <v>82</v>
      </c>
    </row>
    <row r="8" spans="1:11" x14ac:dyDescent="0.25">
      <c r="A8" s="3">
        <v>2</v>
      </c>
      <c r="B8" s="3">
        <v>9</v>
      </c>
      <c r="C8" s="3" t="s">
        <v>57</v>
      </c>
      <c r="D8" s="3" t="s">
        <v>58</v>
      </c>
      <c r="E8" s="3">
        <v>2009</v>
      </c>
      <c r="F8" s="3">
        <f ca="1">IF(E8&gt;0,YEAR(TODAY())-E8," ")</f>
        <v>14</v>
      </c>
      <c r="G8" s="3" t="s">
        <v>2</v>
      </c>
      <c r="H8" s="10" t="s">
        <v>76</v>
      </c>
      <c r="I8" s="3" t="s">
        <v>83</v>
      </c>
      <c r="J8" s="3" t="str">
        <f ca="1">IF(F8&lt;18,"D","M")</f>
        <v>D</v>
      </c>
      <c r="K8" s="3" t="s">
        <v>83</v>
      </c>
    </row>
    <row r="9" spans="1:11" x14ac:dyDescent="0.25">
      <c r="A9" s="3">
        <v>3</v>
      </c>
      <c r="B9" s="3">
        <v>6</v>
      </c>
      <c r="C9" s="3" t="s">
        <v>18</v>
      </c>
      <c r="D9" s="3" t="s">
        <v>0</v>
      </c>
      <c r="E9" s="3">
        <v>2008</v>
      </c>
      <c r="F9" s="3">
        <f ca="1">IF(E9&gt;0,YEAR(TODAY())-E9," ")</f>
        <v>15</v>
      </c>
      <c r="G9" s="3" t="s">
        <v>2</v>
      </c>
      <c r="H9" s="10" t="s">
        <v>61</v>
      </c>
      <c r="I9" s="3" t="s">
        <v>84</v>
      </c>
      <c r="J9" s="3" t="str">
        <f ca="1">IF(F9&lt;18,"D","M")</f>
        <v>D</v>
      </c>
      <c r="K9" s="3" t="s">
        <v>84</v>
      </c>
    </row>
    <row r="10" spans="1:11" x14ac:dyDescent="0.25">
      <c r="A10" s="3">
        <v>4</v>
      </c>
      <c r="B10" s="3">
        <v>3</v>
      </c>
      <c r="C10" s="3" t="s">
        <v>30</v>
      </c>
      <c r="D10" s="3" t="s">
        <v>31</v>
      </c>
      <c r="E10" s="3">
        <v>2007</v>
      </c>
      <c r="F10" s="3">
        <f ca="1">IF(E10&gt;0,YEAR(TODAY())-E10," ")</f>
        <v>16</v>
      </c>
      <c r="G10" s="3" t="s">
        <v>2</v>
      </c>
      <c r="H10" s="10" t="s">
        <v>62</v>
      </c>
      <c r="J10" s="3" t="str">
        <f ca="1">IF(F10&lt;18,"D","M")</f>
        <v>D</v>
      </c>
      <c r="K10" s="3" t="s">
        <v>86</v>
      </c>
    </row>
    <row r="11" spans="1:11" x14ac:dyDescent="0.25">
      <c r="A11" s="3">
        <v>5</v>
      </c>
      <c r="B11" s="3">
        <v>24</v>
      </c>
      <c r="C11" s="3" t="s">
        <v>1</v>
      </c>
      <c r="D11" s="3" t="s">
        <v>56</v>
      </c>
      <c r="E11" s="3">
        <v>2005</v>
      </c>
      <c r="F11" s="3">
        <f ca="1">IF(E11&gt;0,YEAR(TODAY())-E11," ")</f>
        <v>18</v>
      </c>
      <c r="G11" s="3" t="s">
        <v>26</v>
      </c>
      <c r="H11" s="10" t="s">
        <v>75</v>
      </c>
      <c r="J11" s="3" t="s">
        <v>59</v>
      </c>
      <c r="K11" s="3" t="s">
        <v>87</v>
      </c>
    </row>
    <row r="12" spans="1:11" x14ac:dyDescent="0.25">
      <c r="A12" s="3">
        <v>6</v>
      </c>
      <c r="B12" s="3">
        <v>1</v>
      </c>
      <c r="C12" s="3" t="s">
        <v>54</v>
      </c>
      <c r="D12" s="3" t="s">
        <v>55</v>
      </c>
      <c r="E12" s="3">
        <v>2007</v>
      </c>
      <c r="F12" s="3">
        <f ca="1">IF(E12&gt;0,YEAR(TODAY())-E12," ")</f>
        <v>16</v>
      </c>
      <c r="G12" s="3" t="s">
        <v>26</v>
      </c>
      <c r="H12" s="10" t="s">
        <v>74</v>
      </c>
      <c r="J12" s="3" t="str">
        <f ca="1">IF(F12&lt;18,"D","M")</f>
        <v>D</v>
      </c>
      <c r="K12" s="3" t="s">
        <v>90</v>
      </c>
    </row>
    <row r="13" spans="1:11" ht="19.5" thickBot="1" x14ac:dyDescent="0.3">
      <c r="A13" s="3">
        <v>7</v>
      </c>
      <c r="B13" s="3">
        <v>2</v>
      </c>
      <c r="C13" s="3" t="s">
        <v>14</v>
      </c>
      <c r="D13" s="3" t="s">
        <v>27</v>
      </c>
      <c r="E13" s="3">
        <v>2010</v>
      </c>
      <c r="F13" s="3">
        <f ca="1">IF(E13&gt;0,YEAR(TODAY())-E13," ")</f>
        <v>13</v>
      </c>
      <c r="G13" s="3" t="s">
        <v>2</v>
      </c>
      <c r="H13" s="3" t="s">
        <v>60</v>
      </c>
      <c r="J13" s="3" t="str">
        <f ca="1">IF(F13&lt;18,"D","M")</f>
        <v>D</v>
      </c>
      <c r="K13" s="11" t="s">
        <v>85</v>
      </c>
    </row>
    <row r="14" spans="1:11" ht="19.5" thickBot="1" x14ac:dyDescent="0.3">
      <c r="A14" s="17" t="s">
        <v>93</v>
      </c>
      <c r="B14" s="18"/>
      <c r="C14" s="18"/>
      <c r="D14" s="19"/>
      <c r="E14" s="12"/>
      <c r="H14" s="10"/>
    </row>
    <row r="15" spans="1:11" x14ac:dyDescent="0.25">
      <c r="A15" s="16">
        <v>1</v>
      </c>
      <c r="B15" s="16">
        <v>10</v>
      </c>
      <c r="C15" s="16" t="s">
        <v>1</v>
      </c>
      <c r="D15" s="16" t="s">
        <v>0</v>
      </c>
      <c r="E15" s="3">
        <v>2004</v>
      </c>
      <c r="F15" s="3">
        <f ca="1">IF(E15&gt;0,YEAR(TODAY())-E15," ")</f>
        <v>19</v>
      </c>
      <c r="G15" s="3" t="s">
        <v>2</v>
      </c>
      <c r="H15" s="10" t="s">
        <v>64</v>
      </c>
      <c r="I15" s="3" t="s">
        <v>82</v>
      </c>
      <c r="J15" s="3" t="str">
        <f ca="1">IF(F15&lt;18,"D","M")</f>
        <v>M</v>
      </c>
      <c r="K15" s="3" t="s">
        <v>82</v>
      </c>
    </row>
    <row r="16" spans="1:11" x14ac:dyDescent="0.25">
      <c r="A16" s="3">
        <v>2</v>
      </c>
      <c r="B16" s="3">
        <v>20</v>
      </c>
      <c r="C16" s="3" t="s">
        <v>39</v>
      </c>
      <c r="D16" s="3" t="s">
        <v>40</v>
      </c>
      <c r="E16" s="3">
        <v>1964</v>
      </c>
      <c r="F16" s="3">
        <f ca="1">IF(E16&gt;0,YEAR(TODAY())-E16," ")</f>
        <v>59</v>
      </c>
      <c r="G16" s="3" t="s">
        <v>41</v>
      </c>
      <c r="H16" s="10" t="s">
        <v>71</v>
      </c>
      <c r="I16" s="3" t="s">
        <v>83</v>
      </c>
      <c r="J16" s="3" t="str">
        <f ca="1">IF(F16&lt;18,"D","M")</f>
        <v>M</v>
      </c>
      <c r="K16" s="3" t="s">
        <v>83</v>
      </c>
    </row>
    <row r="17" spans="1:11" x14ac:dyDescent="0.25">
      <c r="A17" s="3">
        <v>3</v>
      </c>
      <c r="B17" s="3">
        <v>30</v>
      </c>
      <c r="C17" s="3" t="s">
        <v>24</v>
      </c>
      <c r="D17" s="3" t="s">
        <v>25</v>
      </c>
      <c r="E17" s="3">
        <v>1970</v>
      </c>
      <c r="F17" s="3">
        <f ca="1">IF(E17&gt;0,YEAR(TODAY())-E17," ")</f>
        <v>53</v>
      </c>
      <c r="G17" s="3" t="s">
        <v>2</v>
      </c>
      <c r="H17" s="10" t="s">
        <v>70</v>
      </c>
      <c r="I17" s="3" t="s">
        <v>84</v>
      </c>
      <c r="J17" s="3" t="str">
        <f ca="1">IF(F17&lt;18,"D","M")</f>
        <v>M</v>
      </c>
      <c r="K17" s="3" t="s">
        <v>84</v>
      </c>
    </row>
    <row r="18" spans="1:11" x14ac:dyDescent="0.25">
      <c r="A18" s="3">
        <v>4</v>
      </c>
      <c r="B18" s="3">
        <v>7</v>
      </c>
      <c r="C18" s="3" t="s">
        <v>16</v>
      </c>
      <c r="D18" s="3" t="s">
        <v>17</v>
      </c>
      <c r="E18" s="3">
        <v>1988</v>
      </c>
      <c r="F18" s="3">
        <f ca="1">IF(E18&gt;0,YEAR(TODAY())-E18," ")</f>
        <v>35</v>
      </c>
      <c r="G18" s="3" t="s">
        <v>22</v>
      </c>
      <c r="H18" s="10" t="s">
        <v>67</v>
      </c>
      <c r="J18" s="3" t="str">
        <f ca="1">IF(F18&lt;18,"D","M")</f>
        <v>M</v>
      </c>
      <c r="K18" s="3" t="s">
        <v>86</v>
      </c>
    </row>
    <row r="19" spans="1:11" x14ac:dyDescent="0.25">
      <c r="A19" s="3">
        <v>5</v>
      </c>
      <c r="B19" s="3">
        <v>27</v>
      </c>
      <c r="C19" s="3" t="s">
        <v>36</v>
      </c>
      <c r="D19" s="3" t="s">
        <v>37</v>
      </c>
      <c r="E19" s="3">
        <v>1959</v>
      </c>
      <c r="F19" s="3">
        <f ca="1">IF(E19&gt;0,YEAR(TODAY())-E19," ")</f>
        <v>64</v>
      </c>
      <c r="G19" s="3" t="s">
        <v>2</v>
      </c>
      <c r="H19" s="10" t="s">
        <v>72</v>
      </c>
      <c r="J19" s="3" t="str">
        <f ca="1">IF(F19&lt;18,"D","M")</f>
        <v>M</v>
      </c>
      <c r="K19" s="3" t="s">
        <v>87</v>
      </c>
    </row>
    <row r="20" spans="1:11" x14ac:dyDescent="0.25">
      <c r="A20" s="3">
        <v>6</v>
      </c>
      <c r="B20" s="3">
        <v>12</v>
      </c>
      <c r="C20" s="3" t="s">
        <v>18</v>
      </c>
      <c r="D20" s="3" t="s">
        <v>35</v>
      </c>
      <c r="E20" s="3">
        <v>1973</v>
      </c>
      <c r="F20" s="3">
        <f ca="1">IF(E20&gt;0,YEAR(TODAY())-E20," ")</f>
        <v>50</v>
      </c>
      <c r="G20" s="3" t="s">
        <v>2</v>
      </c>
      <c r="H20" s="10" t="s">
        <v>69</v>
      </c>
      <c r="J20" s="3" t="str">
        <f ca="1">IF(F20&lt;18,"D","M")</f>
        <v>M</v>
      </c>
      <c r="K20" s="3" t="s">
        <v>90</v>
      </c>
    </row>
    <row r="21" spans="1:11" x14ac:dyDescent="0.25">
      <c r="A21" s="3">
        <v>7</v>
      </c>
      <c r="B21" s="3">
        <v>8</v>
      </c>
      <c r="C21" s="3" t="s">
        <v>12</v>
      </c>
      <c r="D21" s="3" t="s">
        <v>13</v>
      </c>
      <c r="E21" s="3">
        <v>1994</v>
      </c>
      <c r="F21" s="3">
        <f ca="1">IF(E21&gt;0,YEAR(TODAY())-E21," ")</f>
        <v>29</v>
      </c>
      <c r="G21" s="3" t="s">
        <v>22</v>
      </c>
      <c r="H21" s="10" t="s">
        <v>65</v>
      </c>
      <c r="J21" s="3" t="str">
        <f ca="1">IF(F21&lt;18,"D","M")</f>
        <v>M</v>
      </c>
      <c r="K21" s="3" t="s">
        <v>88</v>
      </c>
    </row>
    <row r="22" spans="1:11" x14ac:dyDescent="0.25">
      <c r="A22" s="3">
        <v>8</v>
      </c>
      <c r="B22" s="3">
        <v>11</v>
      </c>
      <c r="C22" s="3" t="s">
        <v>32</v>
      </c>
      <c r="D22" s="3" t="s">
        <v>27</v>
      </c>
      <c r="E22" s="3">
        <v>1978</v>
      </c>
      <c r="F22" s="3">
        <f ca="1">IF(E22&gt;0,YEAR(TODAY())-E22," ")</f>
        <v>45</v>
      </c>
      <c r="G22" s="3" t="s">
        <v>2</v>
      </c>
      <c r="H22" s="10" t="s">
        <v>68</v>
      </c>
      <c r="J22" s="3" t="str">
        <f ca="1">IF(F22&lt;18,"D","M")</f>
        <v>M</v>
      </c>
      <c r="K22" s="3" t="s">
        <v>89</v>
      </c>
    </row>
    <row r="23" spans="1:11" x14ac:dyDescent="0.25">
      <c r="A23" s="3">
        <v>9</v>
      </c>
      <c r="B23" s="3">
        <v>22</v>
      </c>
      <c r="C23" s="3" t="s">
        <v>14</v>
      </c>
      <c r="D23" s="3" t="s">
        <v>15</v>
      </c>
      <c r="E23" s="3">
        <v>1989</v>
      </c>
      <c r="F23" s="3">
        <f ca="1">IF(E23&gt;0,YEAR(TODAY())-E23," ")</f>
        <v>34</v>
      </c>
      <c r="G23" s="3" t="s">
        <v>22</v>
      </c>
      <c r="H23" s="10" t="s">
        <v>66</v>
      </c>
      <c r="J23" s="3" t="str">
        <f ca="1">IF(F23&lt;18,"D","M")</f>
        <v>M</v>
      </c>
      <c r="K23" s="3" t="s">
        <v>91</v>
      </c>
    </row>
    <row r="24" spans="1:11" x14ac:dyDescent="0.25">
      <c r="A24" s="3">
        <v>10</v>
      </c>
      <c r="B24" s="3">
        <v>23</v>
      </c>
      <c r="C24" s="3" t="s">
        <v>38</v>
      </c>
      <c r="D24" s="3" t="s">
        <v>46</v>
      </c>
      <c r="E24" s="3">
        <v>1954</v>
      </c>
      <c r="F24" s="3">
        <f ca="1">IF(E24&gt;0,YEAR(TODAY())-E24," ")</f>
        <v>69</v>
      </c>
      <c r="G24" s="3" t="s">
        <v>42</v>
      </c>
      <c r="H24" s="10" t="s">
        <v>73</v>
      </c>
      <c r="J24" s="3" t="str">
        <f ca="1">IF(F24&lt;18,"D","M")</f>
        <v>M</v>
      </c>
      <c r="K24" s="3" t="s">
        <v>92</v>
      </c>
    </row>
    <row r="25" spans="1:11" ht="19.5" thickBot="1" x14ac:dyDescent="0.3">
      <c r="A25" s="3">
        <v>11</v>
      </c>
      <c r="B25" s="3">
        <v>18</v>
      </c>
      <c r="C25" s="3" t="s">
        <v>18</v>
      </c>
      <c r="D25" s="3" t="s">
        <v>19</v>
      </c>
      <c r="E25" s="3">
        <v>1996</v>
      </c>
      <c r="F25" s="3">
        <f ca="1">IF(E25&gt;0,YEAR(TODAY())-E25," ")</f>
        <v>27</v>
      </c>
      <c r="G25" s="3" t="s">
        <v>22</v>
      </c>
      <c r="H25" s="3" t="s">
        <v>60</v>
      </c>
      <c r="J25" s="3" t="str">
        <f ca="1">IF(F25&lt;18,"D","M")</f>
        <v>M</v>
      </c>
      <c r="K25" s="11" t="s">
        <v>85</v>
      </c>
    </row>
    <row r="26" spans="1:11" ht="19.5" thickBot="1" x14ac:dyDescent="0.3">
      <c r="A26" s="17" t="s">
        <v>96</v>
      </c>
      <c r="B26" s="18"/>
      <c r="C26" s="18"/>
      <c r="D26" s="19"/>
      <c r="E26" s="12"/>
    </row>
    <row r="27" spans="1:11" x14ac:dyDescent="0.25">
      <c r="A27" s="16">
        <v>1</v>
      </c>
      <c r="B27" s="16">
        <v>4</v>
      </c>
      <c r="C27" s="16" t="s">
        <v>28</v>
      </c>
      <c r="D27" s="16" t="s">
        <v>29</v>
      </c>
      <c r="E27" s="3">
        <v>2007</v>
      </c>
      <c r="F27" s="3">
        <f ca="1">IF(E27&gt;0,YEAR(TODAY())-E27," ")</f>
        <v>16</v>
      </c>
      <c r="G27" s="3" t="s">
        <v>2</v>
      </c>
      <c r="H27" s="11" t="s">
        <v>78</v>
      </c>
      <c r="I27" s="3" t="s">
        <v>82</v>
      </c>
      <c r="J27" s="3" t="s">
        <v>48</v>
      </c>
      <c r="K27" s="3" t="s">
        <v>82</v>
      </c>
    </row>
    <row r="28" spans="1:11" x14ac:dyDescent="0.25">
      <c r="A28" s="3">
        <v>2</v>
      </c>
      <c r="B28" s="3">
        <v>21</v>
      </c>
      <c r="C28" s="3" t="s">
        <v>33</v>
      </c>
      <c r="D28" s="3" t="s">
        <v>34</v>
      </c>
      <c r="E28" s="3">
        <v>2008</v>
      </c>
      <c r="F28" s="3">
        <f ca="1">IF(E28&gt;0,YEAR(TODAY())-E28," ")</f>
        <v>15</v>
      </c>
      <c r="G28" s="3" t="s">
        <v>2</v>
      </c>
      <c r="H28" s="10" t="s">
        <v>77</v>
      </c>
      <c r="I28" s="3" t="s">
        <v>83</v>
      </c>
      <c r="J28" s="3" t="s">
        <v>48</v>
      </c>
      <c r="K28" s="3" t="s">
        <v>83</v>
      </c>
    </row>
    <row r="29" spans="1:11" x14ac:dyDescent="0.25">
      <c r="A29" s="3">
        <v>3</v>
      </c>
      <c r="B29" s="3">
        <v>15</v>
      </c>
      <c r="C29" s="3" t="s">
        <v>43</v>
      </c>
      <c r="D29" s="3" t="s">
        <v>44</v>
      </c>
      <c r="E29" s="3">
        <v>2006</v>
      </c>
      <c r="F29" s="3">
        <f ca="1">IF(E29&gt;0,YEAR(TODAY())-E29," ")</f>
        <v>17</v>
      </c>
      <c r="G29" s="3" t="s">
        <v>2</v>
      </c>
      <c r="H29" s="11" t="s">
        <v>79</v>
      </c>
      <c r="I29" s="3" t="s">
        <v>84</v>
      </c>
      <c r="J29" s="3" t="s">
        <v>48</v>
      </c>
      <c r="K29" s="3" t="s">
        <v>84</v>
      </c>
    </row>
    <row r="30" spans="1:11" x14ac:dyDescent="0.25">
      <c r="A30" s="3">
        <v>4</v>
      </c>
      <c r="B30" s="3">
        <v>16</v>
      </c>
      <c r="C30" s="3" t="s">
        <v>45</v>
      </c>
      <c r="D30" s="3" t="s">
        <v>44</v>
      </c>
      <c r="E30" s="3">
        <v>2007</v>
      </c>
      <c r="F30" s="3">
        <f ca="1">IF(E30&gt;0,YEAR(TODAY())-E30," ")</f>
        <v>16</v>
      </c>
      <c r="G30" s="3" t="s">
        <v>2</v>
      </c>
      <c r="H30" s="11" t="s">
        <v>80</v>
      </c>
      <c r="I30" s="11"/>
      <c r="J30" s="3" t="s">
        <v>48</v>
      </c>
      <c r="K30" s="3" t="s">
        <v>86</v>
      </c>
    </row>
    <row r="31" spans="1:11" x14ac:dyDescent="0.25">
      <c r="A31" s="3">
        <v>5</v>
      </c>
      <c r="B31" s="3">
        <v>19</v>
      </c>
      <c r="C31" s="3" t="s">
        <v>20</v>
      </c>
      <c r="D31" s="3" t="s">
        <v>21</v>
      </c>
      <c r="E31" s="3">
        <v>1995</v>
      </c>
      <c r="F31" s="3">
        <f ca="1">IF(E31&gt;0,YEAR(TODAY())-E31," ")</f>
        <v>28</v>
      </c>
      <c r="G31" s="3" t="s">
        <v>22</v>
      </c>
      <c r="H31" s="11" t="s">
        <v>81</v>
      </c>
      <c r="I31" s="11"/>
      <c r="J31" s="3" t="s">
        <v>48</v>
      </c>
      <c r="K31" s="3" t="s">
        <v>87</v>
      </c>
    </row>
    <row r="32" spans="1:11" x14ac:dyDescent="0.25">
      <c r="A32" s="3"/>
      <c r="F32" s="3" t="str">
        <f ca="1">IF(E32&gt;0,YEAR(TODAY())-E32," ")</f>
        <v xml:space="preserve"> </v>
      </c>
    </row>
    <row r="33" spans="1:1" x14ac:dyDescent="0.25">
      <c r="A33" s="3"/>
    </row>
  </sheetData>
  <sortState xmlns:xlrd2="http://schemas.microsoft.com/office/spreadsheetml/2017/richdata2" ref="C4:G22">
    <sortCondition ref="F4:F22"/>
  </sortState>
  <mergeCells count="7">
    <mergeCell ref="A26:D26"/>
    <mergeCell ref="B1:B2"/>
    <mergeCell ref="C1:K1"/>
    <mergeCell ref="A1:A2"/>
    <mergeCell ref="A14:D14"/>
    <mergeCell ref="A6:D6"/>
    <mergeCell ref="A3:D3"/>
  </mergeCells>
  <phoneticPr fontId="4" type="noConversion"/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Berounský</dc:creator>
  <cp:lastModifiedBy>Zorkie</cp:lastModifiedBy>
  <cp:lastPrinted>2023-04-30T07:45:45Z</cp:lastPrinted>
  <dcterms:created xsi:type="dcterms:W3CDTF">2023-04-25T05:03:37Z</dcterms:created>
  <dcterms:modified xsi:type="dcterms:W3CDTF">2023-05-01T09:04:48Z</dcterms:modified>
</cp:coreProperties>
</file>